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<sst xmlns="http://schemas.openxmlformats.org/spreadsheetml/2006/main" count="345" uniqueCount="148">
  <si>
    <t>企业名称</t>
  </si>
  <si>
    <t>所在地（国）</t>
  </si>
  <si>
    <t>级次</t>
  </si>
  <si>
    <t>企业户数</t>
  </si>
  <si>
    <t>上市公司</t>
  </si>
  <si>
    <t>北京</t>
  </si>
  <si>
    <t>北京</t>
  </si>
  <si>
    <t>深圳</t>
  </si>
  <si>
    <t>—</t>
  </si>
  <si>
    <t>上海</t>
  </si>
  <si>
    <t>北京</t>
  </si>
  <si>
    <t>长春</t>
  </si>
  <si>
    <t>北京</t>
  </si>
  <si>
    <t>上海</t>
  </si>
  <si>
    <t xml:space="preserve">     （1）中纺棉花进出口公司</t>
  </si>
  <si>
    <t xml:space="preserve">     （2）中纺粮油进出口有限责任公司</t>
  </si>
  <si>
    <t>四川成都</t>
  </si>
  <si>
    <t xml:space="preserve">     （1）攀钢集团成都地产有限公司</t>
  </si>
  <si>
    <t xml:space="preserve">     （2）成都攀特实业有限公司</t>
  </si>
  <si>
    <t>—</t>
  </si>
  <si>
    <t xml:space="preserve">      华宝信托投资有限公司 </t>
  </si>
  <si>
    <t xml:space="preserve">      中国电力财务有限公司</t>
  </si>
  <si>
    <t xml:space="preserve">      航天科工财务有限责任公司</t>
  </si>
  <si>
    <t xml:space="preserve">      国投交通公司 </t>
  </si>
  <si>
    <t>山东、海南、江苏、河北</t>
  </si>
  <si>
    <t xml:space="preserve">     （3）成都攀钢建设投资有限公司</t>
  </si>
  <si>
    <t>河南</t>
  </si>
  <si>
    <t xml:space="preserve">  （二）土地资产专项财务抽查审计</t>
  </si>
  <si>
    <t xml:space="preserve">  （三）境外子企业专项财务抽查审计</t>
  </si>
  <si>
    <t>审计项目标的主要信息情况表</t>
  </si>
  <si>
    <t>附件2</t>
  </si>
  <si>
    <t>长沙</t>
  </si>
  <si>
    <t>沈阳</t>
  </si>
  <si>
    <t>2006年末资产总额（亿元）</t>
  </si>
  <si>
    <t xml:space="preserve">     （3）中国国际航空股份有限公司   </t>
  </si>
  <si>
    <t xml:space="preserve">     （4）中国航空集团财务有限责任公司</t>
  </si>
  <si>
    <t xml:space="preserve">     （4）成都金攀置业发展有限公司（账外）</t>
  </si>
  <si>
    <t>2(A)＋1(H)</t>
  </si>
  <si>
    <t>2(A)</t>
  </si>
  <si>
    <t>1(A)</t>
  </si>
  <si>
    <t>上海</t>
  </si>
  <si>
    <t>一、集团财务抽查审计企业</t>
  </si>
  <si>
    <t>二、子企业财务抽查审计企业</t>
  </si>
  <si>
    <t>三、专项财务抽查审计</t>
  </si>
  <si>
    <t>四、经济责任审计企业</t>
  </si>
  <si>
    <t>—</t>
  </si>
  <si>
    <t>——</t>
  </si>
  <si>
    <t xml:space="preserve">       香港武港贸易有限公司</t>
  </si>
  <si>
    <t>香港</t>
  </si>
  <si>
    <t xml:space="preserve">       庞贝捷中材金晶玻纤有限公司</t>
  </si>
  <si>
    <t xml:space="preserve">       中国诚通香港有限公司本部</t>
  </si>
  <si>
    <t>3</t>
  </si>
  <si>
    <t>印度新德里</t>
  </si>
  <si>
    <t xml:space="preserve">       富胜贸易有限公司</t>
  </si>
  <si>
    <t xml:space="preserve">       中海航凯姆莱（北京）国际船舶管理有限</t>
  </si>
  <si>
    <t xml:space="preserve">       国晶微电子控股有限责任公司</t>
  </si>
  <si>
    <t xml:space="preserve">       大唐电信（香港）有限公司</t>
  </si>
  <si>
    <t xml:space="preserve">       宝钢澳大利亚矿业有限公司</t>
  </si>
  <si>
    <t>澳大利亚</t>
  </si>
  <si>
    <t>2</t>
  </si>
  <si>
    <t xml:space="preserve">       武钢澳洲有限公司</t>
  </si>
  <si>
    <t xml:space="preserve">       华光资源有限公司</t>
  </si>
  <si>
    <t>4</t>
  </si>
  <si>
    <t xml:space="preserve">       中国海运（澳大利亚）代理有限公司</t>
  </si>
  <si>
    <t xml:space="preserve">       澳大利亚国旅</t>
  </si>
  <si>
    <t xml:space="preserve">       中纺澳大利亚羊毛公司</t>
  </si>
  <si>
    <t xml:space="preserve">       澳大利亚澳华机械有限公司</t>
  </si>
  <si>
    <t xml:space="preserve">       ①中远（澳洲）有限公司</t>
  </si>
  <si>
    <t xml:space="preserve">       ②五星散货船务代理有限公司</t>
  </si>
  <si>
    <t xml:space="preserve">       ③澳洲海运技术服务有限公司</t>
  </si>
  <si>
    <t xml:space="preserve">       ④澳洲海空货运服务有限公司</t>
  </si>
  <si>
    <t xml:space="preserve">       ⑤中远（澳洲）租船有限公司</t>
  </si>
  <si>
    <t xml:space="preserve">       ②中钢澳大利亚矿业有限公司</t>
  </si>
  <si>
    <t xml:space="preserve">       ①中钢澳大利亚有限公司</t>
  </si>
  <si>
    <t xml:space="preserve">       ①澳洲五矿有限公司</t>
  </si>
  <si>
    <t xml:space="preserve">       ④胜融兴业有限公司</t>
  </si>
  <si>
    <t xml:space="preserve">       ⑤中钢印度有限公司</t>
  </si>
  <si>
    <t xml:space="preserve">       ①香港中国免税品有限公司</t>
  </si>
  <si>
    <t xml:space="preserve">       ①中煤能源香港有限公司(RMB)</t>
  </si>
  <si>
    <t xml:space="preserve">       ②香港中国国际旅行社有限公司</t>
  </si>
  <si>
    <t xml:space="preserve">       ②北方焦化（香港）有限公司</t>
  </si>
  <si>
    <t>香港</t>
  </si>
  <si>
    <t xml:space="preserve">       ①中钢国际控股有限公司</t>
  </si>
  <si>
    <t xml:space="preserve">       ②东悦投资有限公司</t>
  </si>
  <si>
    <t xml:space="preserve">       ②宝金企业有限公司</t>
  </si>
  <si>
    <t xml:space="preserve">       ③中钢国际有限公司</t>
  </si>
  <si>
    <t xml:space="preserve">       ③宝运企业有限公司</t>
  </si>
  <si>
    <t xml:space="preserve">       ①宝岛贸易有限公司</t>
  </si>
  <si>
    <t xml:space="preserve">       ①华联船舶有限公司</t>
  </si>
  <si>
    <t xml:space="preserve">       ②香港美辉有限公司</t>
  </si>
  <si>
    <t xml:space="preserve">       ③华广发展有限公司</t>
  </si>
  <si>
    <t xml:space="preserve">       ④中国船舶工业贸易（BVI）有限公司</t>
  </si>
  <si>
    <t>4</t>
  </si>
  <si>
    <t>3</t>
  </si>
  <si>
    <t xml:space="preserve">     （7）中国船舶工业集团公司</t>
  </si>
  <si>
    <t xml:space="preserve">     （6）电信科学技术研究院</t>
  </si>
  <si>
    <t xml:space="preserve">     （4）中国海洋航空集团公司</t>
  </si>
  <si>
    <t xml:space="preserve">     （3）中国出国人员服务总公司</t>
  </si>
  <si>
    <t xml:space="preserve">     （2）武汉钢铁（集团）公司</t>
  </si>
  <si>
    <t xml:space="preserve">     （1）宝钢集团有限公司</t>
  </si>
  <si>
    <t xml:space="preserve">     （1）中国材料工业科工集团公司</t>
  </si>
  <si>
    <t xml:space="preserve">     （2）中国国旅集团公司</t>
  </si>
  <si>
    <t xml:space="preserve">     （3）中国中煤能源集团公司</t>
  </si>
  <si>
    <t xml:space="preserve">     （4）中国诚通控股公司</t>
  </si>
  <si>
    <t xml:space="preserve">     （5）中国中钢集团公司</t>
  </si>
  <si>
    <t xml:space="preserve">     （2）中国远洋运输（集团）总公司</t>
  </si>
  <si>
    <t xml:space="preserve">     （3）中国中钢集团公司</t>
  </si>
  <si>
    <t xml:space="preserve">     （1）中国五矿集团公司</t>
  </si>
  <si>
    <t xml:space="preserve">     （4）中国海运（集团）总公司</t>
  </si>
  <si>
    <t xml:space="preserve">     （5）中国国旅集团公司</t>
  </si>
  <si>
    <t xml:space="preserve">     （6）中国中纺集团公司</t>
  </si>
  <si>
    <t xml:space="preserve">     （7）中国机械工业集团公司</t>
  </si>
  <si>
    <t xml:space="preserve">     （5）北京有色金属研究总院</t>
  </si>
  <si>
    <t xml:space="preserve">  （一）金融及衍生品业务专项财务抽查审计</t>
  </si>
  <si>
    <t xml:space="preserve">  （二）中国第一汽车集团公司B包</t>
  </si>
  <si>
    <t xml:space="preserve">  （三）中国第一汽车集团公司C包</t>
  </si>
  <si>
    <t xml:space="preserve">  （四）中国海运（集团）总公司 </t>
  </si>
  <si>
    <t xml:space="preserve">  （五）华侨城集团公司 </t>
  </si>
  <si>
    <t xml:space="preserve">  （六）中国冶金地质总局</t>
  </si>
  <si>
    <t xml:space="preserve">  （七）中国林业国际合作集团公司</t>
  </si>
  <si>
    <t xml:space="preserve">  （八）中国储备棉管理总公司</t>
  </si>
  <si>
    <t xml:space="preserve">  （九）上海船舶运输科学研究所</t>
  </si>
  <si>
    <t xml:space="preserve">  （十）中国电子工程设计院</t>
  </si>
  <si>
    <t xml:space="preserve">  （一）中国第一汽车集团公司A包</t>
  </si>
  <si>
    <t xml:space="preserve">  （一）国家开发投资公司 </t>
  </si>
  <si>
    <t xml:space="preserve">  （三）宝钢集团有限公司 </t>
  </si>
  <si>
    <t xml:space="preserve">  （四）国家电网公司</t>
  </si>
  <si>
    <t xml:space="preserve">  （五）中国航天科工集团公司</t>
  </si>
  <si>
    <t xml:space="preserve">      1.新乡航空工业（集团）有限公司</t>
  </si>
  <si>
    <t xml:space="preserve">      2.中国航空工业规划设计研究院</t>
  </si>
  <si>
    <t>　　 中国中纺集团公司和中国航空集团公司</t>
  </si>
  <si>
    <t>　　 攀枝花钢铁(集团)公司</t>
  </si>
  <si>
    <t xml:space="preserve">     1.香港地区境外子企业审计A包</t>
  </si>
  <si>
    <t xml:space="preserve">     2.香港地区境外子企业审计B包</t>
  </si>
  <si>
    <t xml:space="preserve">     3.澳大利亚境外子企业审计A包</t>
  </si>
  <si>
    <t xml:space="preserve">     4.澳大利亚境外子企业审计B包</t>
  </si>
  <si>
    <t xml:space="preserve">  （一）中国节能投资公司</t>
  </si>
  <si>
    <t xml:space="preserve">  （二）中国水电工程顾问集团公司</t>
  </si>
  <si>
    <t xml:space="preserve">  （三）长沙矿冶研究院</t>
  </si>
  <si>
    <t xml:space="preserve">  （四）中国民航信息集团公司</t>
  </si>
  <si>
    <t xml:space="preserve">  （五）珠海振戎公司</t>
  </si>
  <si>
    <t xml:space="preserve">  （六）煤炭科学研究总院</t>
  </si>
  <si>
    <t xml:space="preserve">  （七）中国出国人员服务总公司 </t>
  </si>
  <si>
    <t xml:space="preserve">  （八）中国化工供销（集团）总公司</t>
  </si>
  <si>
    <t xml:space="preserve">  （九）沈阳化工研究院</t>
  </si>
  <si>
    <t xml:space="preserve">  （十）中国种子集团公司</t>
  </si>
  <si>
    <t xml:space="preserve">  （二）中国航空工业第二集团公司</t>
  </si>
  <si>
    <t xml:space="preserve">       ②中国矿业国际有限公司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</si>
</sst>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0_ "/>
    <numFmt numFmtId="179" formatCode="0.0_);[Red]\(0.0\)"/>
    <numFmt numFmtId="180" formatCode="0_ "/>
    <numFmt numFmtId="181" formatCode="_ * #,##0.0_ ;_ * \-#,##0.0_ ;_ * &quot;-&quot;??_ ;_ @_ "/>
    <numFmt numFmtId="182" formatCode="0.00_);[Red]\(0.00\)"/>
    <numFmt numFmtId="183" formatCode="0_);[Red]\(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sz val="10"/>
      <name val="黑体"/>
      <family val="0"/>
    </font>
    <font>
      <b/>
      <sz val="10"/>
      <name val="宋体"/>
      <family val="0"/>
    </font>
    <font>
      <sz val="12"/>
      <name val="仿宋_GB2312"/>
      <family val="3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9" fontId="2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9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83" fontId="2" fillId="0" borderId="0" xfId="0" applyNumberFormat="1" applyFont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3" fontId="3" fillId="0" borderId="1" xfId="0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83" fontId="3" fillId="0" borderId="2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left" vertical="center"/>
    </xf>
    <xf numFmtId="178" fontId="2" fillId="0" borderId="1" xfId="0" applyNumberFormat="1" applyFont="1" applyBorder="1" applyAlignment="1" quotePrefix="1">
      <alignment horizontal="left" vertical="center"/>
    </xf>
    <xf numFmtId="49" fontId="2" fillId="0" borderId="1" xfId="0" applyNumberFormat="1" applyFont="1" applyBorder="1" applyAlignment="1" quotePrefix="1">
      <alignment horizontal="left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181" fontId="2" fillId="0" borderId="1" xfId="18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83" fontId="3" fillId="0" borderId="4" xfId="0" applyNumberFormat="1" applyFont="1" applyBorder="1" applyAlignment="1">
      <alignment horizontal="center" vertical="center"/>
    </xf>
    <xf numFmtId="183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2" sqref="B92"/>
    </sheetView>
  </sheetViews>
  <sheetFormatPr defaultColWidth="9.00390625" defaultRowHeight="14.25"/>
  <cols>
    <col min="1" max="1" width="44.75390625" style="6" customWidth="1"/>
    <col min="2" max="2" width="12.125" style="8" customWidth="1"/>
    <col min="3" max="3" width="5.875" style="15" customWidth="1"/>
    <col min="4" max="4" width="10.125" style="15" customWidth="1"/>
    <col min="5" max="5" width="12.75390625" style="13" customWidth="1"/>
    <col min="6" max="6" width="4.75390625" style="3" customWidth="1"/>
    <col min="7" max="16384" width="9.00390625" style="1" customWidth="1"/>
  </cols>
  <sheetData>
    <row r="1" ht="17.25" customHeight="1">
      <c r="A1" s="24" t="s">
        <v>30</v>
      </c>
    </row>
    <row r="2" spans="1:6" ht="20.25" customHeight="1">
      <c r="A2" s="35" t="s">
        <v>29</v>
      </c>
      <c r="B2" s="35"/>
      <c r="C2" s="35"/>
      <c r="D2" s="35"/>
      <c r="E2" s="35"/>
      <c r="F2" s="35"/>
    </row>
    <row r="3" ht="11.25" customHeight="1">
      <c r="D3" s="16"/>
    </row>
    <row r="4" spans="1:6" s="10" customFormat="1" ht="16.5" customHeight="1">
      <c r="A4" s="38" t="s">
        <v>0</v>
      </c>
      <c r="B4" s="40" t="s">
        <v>33</v>
      </c>
      <c r="C4" s="36" t="s">
        <v>3</v>
      </c>
      <c r="D4" s="37"/>
      <c r="E4" s="42" t="s">
        <v>1</v>
      </c>
      <c r="F4" s="38" t="s">
        <v>2</v>
      </c>
    </row>
    <row r="5" spans="1:6" s="10" customFormat="1" ht="16.5" customHeight="1">
      <c r="A5" s="39"/>
      <c r="B5" s="41"/>
      <c r="C5" s="21"/>
      <c r="D5" s="17" t="s">
        <v>4</v>
      </c>
      <c r="E5" s="43"/>
      <c r="F5" s="39"/>
    </row>
    <row r="6" spans="1:6" s="10" customFormat="1" ht="17.25" customHeight="1">
      <c r="A6" s="7" t="s">
        <v>41</v>
      </c>
      <c r="B6" s="26"/>
      <c r="C6" s="21"/>
      <c r="D6" s="17"/>
      <c r="E6" s="27"/>
      <c r="F6" s="25"/>
    </row>
    <row r="7" spans="1:6" ht="17.25" customHeight="1">
      <c r="A7" s="9" t="s">
        <v>123</v>
      </c>
      <c r="B7" s="5">
        <v>853.4</v>
      </c>
      <c r="C7" s="18">
        <v>82</v>
      </c>
      <c r="D7" s="18" t="s">
        <v>38</v>
      </c>
      <c r="E7" s="14" t="s">
        <v>11</v>
      </c>
      <c r="F7" s="4">
        <v>1</v>
      </c>
    </row>
    <row r="8" spans="1:6" ht="17.25" customHeight="1">
      <c r="A8" s="9" t="s">
        <v>114</v>
      </c>
      <c r="B8" s="5">
        <v>414.4</v>
      </c>
      <c r="C8" s="18">
        <v>32</v>
      </c>
      <c r="D8" s="18" t="s">
        <v>39</v>
      </c>
      <c r="E8" s="14" t="s">
        <v>11</v>
      </c>
      <c r="F8" s="4">
        <v>2</v>
      </c>
    </row>
    <row r="9" spans="1:6" ht="17.25" customHeight="1">
      <c r="A9" s="9" t="s">
        <v>115</v>
      </c>
      <c r="B9" s="5">
        <v>395.9</v>
      </c>
      <c r="C9" s="18">
        <v>31</v>
      </c>
      <c r="D9" s="18">
        <v>0</v>
      </c>
      <c r="E9" s="14" t="s">
        <v>11</v>
      </c>
      <c r="F9" s="4">
        <v>2</v>
      </c>
    </row>
    <row r="10" spans="1:6" ht="17.25" customHeight="1">
      <c r="A10" s="9" t="s">
        <v>116</v>
      </c>
      <c r="B10" s="5">
        <v>735.8</v>
      </c>
      <c r="C10" s="18">
        <v>326</v>
      </c>
      <c r="D10" s="18">
        <v>3</v>
      </c>
      <c r="E10" s="14" t="s">
        <v>40</v>
      </c>
      <c r="F10" s="4">
        <v>1</v>
      </c>
    </row>
    <row r="11" spans="1:6" ht="17.25" customHeight="1">
      <c r="A11" s="9" t="s">
        <v>117</v>
      </c>
      <c r="B11" s="5">
        <v>233.6</v>
      </c>
      <c r="C11" s="18">
        <v>125</v>
      </c>
      <c r="D11" s="18" t="s">
        <v>37</v>
      </c>
      <c r="E11" s="14" t="s">
        <v>7</v>
      </c>
      <c r="F11" s="4">
        <v>1</v>
      </c>
    </row>
    <row r="12" spans="1:6" ht="17.25" customHeight="1">
      <c r="A12" s="9" t="s">
        <v>118</v>
      </c>
      <c r="B12" s="5">
        <v>40.7</v>
      </c>
      <c r="C12" s="18">
        <v>133</v>
      </c>
      <c r="D12" s="18">
        <v>0</v>
      </c>
      <c r="E12" s="14" t="s">
        <v>5</v>
      </c>
      <c r="F12" s="4">
        <v>1</v>
      </c>
    </row>
    <row r="13" spans="1:6" ht="17.25" customHeight="1">
      <c r="A13" s="9" t="s">
        <v>119</v>
      </c>
      <c r="B13" s="5">
        <v>27.6</v>
      </c>
      <c r="C13" s="18">
        <v>28</v>
      </c>
      <c r="D13" s="18">
        <v>0</v>
      </c>
      <c r="E13" s="14" t="s">
        <v>6</v>
      </c>
      <c r="F13" s="4">
        <v>1</v>
      </c>
    </row>
    <row r="14" spans="1:6" ht="17.25" customHeight="1">
      <c r="A14" s="9" t="s">
        <v>120</v>
      </c>
      <c r="B14" s="5">
        <v>127.3</v>
      </c>
      <c r="C14" s="18">
        <v>12</v>
      </c>
      <c r="D14" s="18">
        <v>0</v>
      </c>
      <c r="E14" s="14" t="s">
        <v>6</v>
      </c>
      <c r="F14" s="4">
        <v>1</v>
      </c>
    </row>
    <row r="15" spans="1:6" ht="17.25" customHeight="1">
      <c r="A15" s="9" t="s">
        <v>121</v>
      </c>
      <c r="B15" s="5">
        <v>4.9</v>
      </c>
      <c r="C15" s="18">
        <v>6</v>
      </c>
      <c r="D15" s="18">
        <v>0</v>
      </c>
      <c r="E15" s="14" t="s">
        <v>13</v>
      </c>
      <c r="F15" s="4">
        <v>1</v>
      </c>
    </row>
    <row r="16" spans="1:6" ht="17.25" customHeight="1">
      <c r="A16" s="9" t="s">
        <v>122</v>
      </c>
      <c r="B16" s="5">
        <v>5</v>
      </c>
      <c r="C16" s="18">
        <v>19</v>
      </c>
      <c r="D16" s="18">
        <v>0</v>
      </c>
      <c r="E16" s="14" t="s">
        <v>6</v>
      </c>
      <c r="F16" s="4">
        <v>1</v>
      </c>
    </row>
    <row r="17" spans="1:6" ht="17.25" customHeight="1">
      <c r="A17" s="7" t="s">
        <v>42</v>
      </c>
      <c r="B17" s="5"/>
      <c r="C17" s="18"/>
      <c r="D17" s="18"/>
      <c r="E17" s="14"/>
      <c r="F17" s="4"/>
    </row>
    <row r="18" spans="1:6" ht="17.25" customHeight="1">
      <c r="A18" s="9" t="s">
        <v>124</v>
      </c>
      <c r="B18" s="19" t="s">
        <v>8</v>
      </c>
      <c r="C18" s="19" t="s">
        <v>8</v>
      </c>
      <c r="D18" s="19" t="s">
        <v>8</v>
      </c>
      <c r="E18" s="19" t="s">
        <v>8</v>
      </c>
      <c r="F18" s="19" t="s">
        <v>8</v>
      </c>
    </row>
    <row r="19" spans="1:6" ht="17.25" customHeight="1">
      <c r="A19" s="2" t="s">
        <v>23</v>
      </c>
      <c r="B19" s="5">
        <v>92.1</v>
      </c>
      <c r="C19" s="18">
        <v>9</v>
      </c>
      <c r="D19" s="18">
        <v>0</v>
      </c>
      <c r="E19" s="14" t="s">
        <v>24</v>
      </c>
      <c r="F19" s="4">
        <v>2</v>
      </c>
    </row>
    <row r="20" spans="1:6" ht="17.25" customHeight="1">
      <c r="A20" s="9" t="s">
        <v>146</v>
      </c>
      <c r="B20" s="19" t="s">
        <v>8</v>
      </c>
      <c r="C20" s="19" t="s">
        <v>8</v>
      </c>
      <c r="D20" s="19" t="s">
        <v>8</v>
      </c>
      <c r="E20" s="19" t="s">
        <v>8</v>
      </c>
      <c r="F20" s="19" t="s">
        <v>8</v>
      </c>
    </row>
    <row r="21" spans="1:6" ht="17.25" customHeight="1">
      <c r="A21" s="2" t="s">
        <v>128</v>
      </c>
      <c r="B21" s="5">
        <v>28.6</v>
      </c>
      <c r="C21" s="18">
        <v>5</v>
      </c>
      <c r="D21" s="18">
        <v>0</v>
      </c>
      <c r="E21" s="14" t="s">
        <v>26</v>
      </c>
      <c r="F21" s="4">
        <v>2</v>
      </c>
    </row>
    <row r="22" spans="1:6" ht="17.25" customHeight="1">
      <c r="A22" s="2" t="s">
        <v>129</v>
      </c>
      <c r="B22" s="5">
        <v>6.5</v>
      </c>
      <c r="C22" s="18">
        <v>19</v>
      </c>
      <c r="D22" s="18">
        <v>0</v>
      </c>
      <c r="E22" s="14" t="s">
        <v>6</v>
      </c>
      <c r="F22" s="4">
        <v>2</v>
      </c>
    </row>
    <row r="23" spans="1:6" ht="17.25" customHeight="1">
      <c r="A23" s="9" t="s">
        <v>125</v>
      </c>
      <c r="B23" s="19" t="s">
        <v>8</v>
      </c>
      <c r="C23" s="19" t="s">
        <v>8</v>
      </c>
      <c r="D23" s="19" t="s">
        <v>8</v>
      </c>
      <c r="E23" s="19" t="s">
        <v>8</v>
      </c>
      <c r="F23" s="19" t="s">
        <v>8</v>
      </c>
    </row>
    <row r="24" spans="1:6" ht="17.25" customHeight="1">
      <c r="A24" s="2" t="s">
        <v>20</v>
      </c>
      <c r="B24" s="5">
        <v>17.4</v>
      </c>
      <c r="C24" s="18">
        <v>2</v>
      </c>
      <c r="D24" s="18">
        <v>0</v>
      </c>
      <c r="E24" s="14" t="s">
        <v>9</v>
      </c>
      <c r="F24" s="4">
        <v>2</v>
      </c>
    </row>
    <row r="25" spans="1:6" ht="17.25" customHeight="1">
      <c r="A25" s="9" t="s">
        <v>126</v>
      </c>
      <c r="B25" s="19" t="s">
        <v>8</v>
      </c>
      <c r="C25" s="19" t="s">
        <v>8</v>
      </c>
      <c r="D25" s="19" t="s">
        <v>19</v>
      </c>
      <c r="E25" s="19" t="s">
        <v>19</v>
      </c>
      <c r="F25" s="19" t="s">
        <v>19</v>
      </c>
    </row>
    <row r="26" spans="1:6" ht="17.25" customHeight="1">
      <c r="A26" s="20" t="s">
        <v>21</v>
      </c>
      <c r="B26" s="5">
        <v>1218.5</v>
      </c>
      <c r="C26" s="18">
        <v>1</v>
      </c>
      <c r="D26" s="18"/>
      <c r="E26" s="14" t="s">
        <v>12</v>
      </c>
      <c r="F26" s="4">
        <v>2</v>
      </c>
    </row>
    <row r="27" spans="1:6" ht="17.25" customHeight="1">
      <c r="A27" s="9" t="s">
        <v>127</v>
      </c>
      <c r="B27" s="19" t="s">
        <v>8</v>
      </c>
      <c r="C27" s="19" t="s">
        <v>8</v>
      </c>
      <c r="D27" s="19" t="s">
        <v>19</v>
      </c>
      <c r="E27" s="19" t="s">
        <v>19</v>
      </c>
      <c r="F27" s="19" t="s">
        <v>19</v>
      </c>
    </row>
    <row r="28" spans="1:6" ht="17.25" customHeight="1">
      <c r="A28" s="20" t="s">
        <v>22</v>
      </c>
      <c r="B28" s="5">
        <v>95</v>
      </c>
      <c r="C28" s="18">
        <v>1</v>
      </c>
      <c r="D28" s="18"/>
      <c r="E28" s="14" t="s">
        <v>12</v>
      </c>
      <c r="F28" s="4">
        <v>2</v>
      </c>
    </row>
    <row r="29" spans="1:6" ht="17.25" customHeight="1">
      <c r="A29" s="7" t="s">
        <v>43</v>
      </c>
      <c r="B29" s="11"/>
      <c r="C29" s="17"/>
      <c r="D29" s="19"/>
      <c r="E29" s="19"/>
      <c r="F29" s="19"/>
    </row>
    <row r="30" spans="1:6" ht="17.25" customHeight="1">
      <c r="A30" s="7" t="s">
        <v>113</v>
      </c>
      <c r="B30" s="11"/>
      <c r="C30" s="17"/>
      <c r="D30" s="19"/>
      <c r="E30" s="19"/>
      <c r="F30" s="19"/>
    </row>
    <row r="31" spans="1:6" ht="17.25" customHeight="1">
      <c r="A31" s="9" t="s">
        <v>130</v>
      </c>
      <c r="B31" s="19" t="s">
        <v>8</v>
      </c>
      <c r="C31" s="19" t="s">
        <v>8</v>
      </c>
      <c r="D31" s="19" t="s">
        <v>8</v>
      </c>
      <c r="E31" s="19" t="s">
        <v>8</v>
      </c>
      <c r="F31" s="19" t="s">
        <v>8</v>
      </c>
    </row>
    <row r="32" spans="1:6" ht="17.25" customHeight="1">
      <c r="A32" s="2" t="s">
        <v>14</v>
      </c>
      <c r="B32" s="5">
        <v>26.7</v>
      </c>
      <c r="C32" s="18">
        <v>1</v>
      </c>
      <c r="D32" s="18"/>
      <c r="E32" s="14" t="s">
        <v>6</v>
      </c>
      <c r="F32" s="4">
        <v>2</v>
      </c>
    </row>
    <row r="33" spans="1:6" ht="17.25" customHeight="1">
      <c r="A33" s="2" t="s">
        <v>15</v>
      </c>
      <c r="B33" s="5">
        <v>14.7</v>
      </c>
      <c r="C33" s="18">
        <v>1</v>
      </c>
      <c r="D33" s="18"/>
      <c r="E33" s="14" t="s">
        <v>6</v>
      </c>
      <c r="F33" s="4">
        <v>2</v>
      </c>
    </row>
    <row r="34" spans="1:6" ht="17.25" customHeight="1">
      <c r="A34" s="20" t="s">
        <v>34</v>
      </c>
      <c r="B34" s="5">
        <v>690.6</v>
      </c>
      <c r="C34" s="18">
        <v>1</v>
      </c>
      <c r="D34" s="2"/>
      <c r="E34" s="4" t="s">
        <v>10</v>
      </c>
      <c r="F34" s="4">
        <v>2</v>
      </c>
    </row>
    <row r="35" spans="1:6" ht="17.25" customHeight="1">
      <c r="A35" s="20" t="s">
        <v>35</v>
      </c>
      <c r="B35" s="5">
        <v>28.2</v>
      </c>
      <c r="C35" s="18">
        <v>1</v>
      </c>
      <c r="D35" s="2"/>
      <c r="E35" s="4" t="s">
        <v>10</v>
      </c>
      <c r="F35" s="4">
        <v>2</v>
      </c>
    </row>
    <row r="36" spans="1:6" ht="17.25" customHeight="1">
      <c r="A36" s="7" t="s">
        <v>27</v>
      </c>
      <c r="B36" s="22"/>
      <c r="C36" s="18"/>
      <c r="D36" s="2"/>
      <c r="E36" s="4"/>
      <c r="F36" s="4"/>
    </row>
    <row r="37" spans="1:6" ht="17.25" customHeight="1">
      <c r="A37" s="23" t="s">
        <v>131</v>
      </c>
      <c r="B37" s="19" t="s">
        <v>8</v>
      </c>
      <c r="C37" s="19" t="s">
        <v>8</v>
      </c>
      <c r="D37" s="19" t="s">
        <v>19</v>
      </c>
      <c r="E37" s="19" t="s">
        <v>19</v>
      </c>
      <c r="F37" s="19" t="s">
        <v>19</v>
      </c>
    </row>
    <row r="38" spans="1:6" ht="17.25" customHeight="1">
      <c r="A38" s="2" t="s">
        <v>17</v>
      </c>
      <c r="B38" s="5">
        <v>4.1217629612</v>
      </c>
      <c r="C38" s="18">
        <v>1</v>
      </c>
      <c r="D38" s="18"/>
      <c r="E38" s="14" t="s">
        <v>16</v>
      </c>
      <c r="F38" s="4">
        <v>2</v>
      </c>
    </row>
    <row r="39" spans="1:6" ht="17.25" customHeight="1">
      <c r="A39" s="2" t="s">
        <v>18</v>
      </c>
      <c r="B39" s="5">
        <v>2.1783055262</v>
      </c>
      <c r="C39" s="18">
        <v>1</v>
      </c>
      <c r="D39" s="18"/>
      <c r="E39" s="14" t="s">
        <v>16</v>
      </c>
      <c r="F39" s="4">
        <v>2</v>
      </c>
    </row>
    <row r="40" spans="1:6" ht="17.25" customHeight="1">
      <c r="A40" s="2" t="s">
        <v>25</v>
      </c>
      <c r="B40" s="5">
        <v>0.8171182424</v>
      </c>
      <c r="C40" s="18">
        <v>1</v>
      </c>
      <c r="D40" s="18"/>
      <c r="E40" s="14" t="s">
        <v>16</v>
      </c>
      <c r="F40" s="4">
        <v>3</v>
      </c>
    </row>
    <row r="41" spans="1:6" ht="17.25" customHeight="1">
      <c r="A41" s="2" t="s">
        <v>36</v>
      </c>
      <c r="B41" s="5"/>
      <c r="C41" s="18">
        <v>1</v>
      </c>
      <c r="D41" s="18"/>
      <c r="E41" s="14" t="s">
        <v>16</v>
      </c>
      <c r="F41" s="4">
        <v>3</v>
      </c>
    </row>
    <row r="42" spans="1:6" ht="17.25" customHeight="1">
      <c r="A42" s="7" t="s">
        <v>28</v>
      </c>
      <c r="B42" s="5"/>
      <c r="C42" s="18"/>
      <c r="D42" s="18"/>
      <c r="E42" s="14"/>
      <c r="F42" s="4"/>
    </row>
    <row r="43" spans="1:6" ht="17.25" customHeight="1">
      <c r="A43" s="9" t="s">
        <v>132</v>
      </c>
      <c r="B43" s="11">
        <f>SUM(B44:B59)/2</f>
        <v>49.2084795775</v>
      </c>
      <c r="C43" s="17"/>
      <c r="D43" s="19"/>
      <c r="E43" s="19"/>
      <c r="F43" s="19"/>
    </row>
    <row r="44" spans="1:6" ht="17.25" customHeight="1">
      <c r="A44" s="9" t="s">
        <v>100</v>
      </c>
      <c r="B44" s="5">
        <f>B45</f>
        <v>6.3945728726999995</v>
      </c>
      <c r="C44" s="19" t="s">
        <v>45</v>
      </c>
      <c r="D44" s="28" t="s">
        <v>45</v>
      </c>
      <c r="E44" s="14" t="s">
        <v>46</v>
      </c>
      <c r="F44" s="28" t="s">
        <v>45</v>
      </c>
    </row>
    <row r="45" spans="1:6" ht="17.25" customHeight="1">
      <c r="A45" s="29" t="s">
        <v>49</v>
      </c>
      <c r="B45" s="5">
        <v>6.3945728726999995</v>
      </c>
      <c r="C45" s="30"/>
      <c r="D45" s="31"/>
      <c r="E45" s="32" t="s">
        <v>48</v>
      </c>
      <c r="F45" s="33">
        <v>2</v>
      </c>
    </row>
    <row r="46" spans="1:6" ht="17.25" customHeight="1">
      <c r="A46" s="9" t="s">
        <v>101</v>
      </c>
      <c r="B46" s="5">
        <f>SUM(B47:B48)</f>
        <v>3.8485967679</v>
      </c>
      <c r="C46" s="19" t="s">
        <v>45</v>
      </c>
      <c r="D46" s="28" t="s">
        <v>45</v>
      </c>
      <c r="E46" s="14" t="s">
        <v>46</v>
      </c>
      <c r="F46" s="28" t="s">
        <v>45</v>
      </c>
    </row>
    <row r="47" spans="1:6" ht="17.25" customHeight="1">
      <c r="A47" s="29" t="s">
        <v>77</v>
      </c>
      <c r="B47" s="5">
        <v>2.4924610044</v>
      </c>
      <c r="C47" s="30"/>
      <c r="D47" s="31"/>
      <c r="E47" s="32" t="s">
        <v>48</v>
      </c>
      <c r="F47" s="33">
        <v>3</v>
      </c>
    </row>
    <row r="48" spans="1:6" ht="17.25" customHeight="1">
      <c r="A48" s="29" t="s">
        <v>79</v>
      </c>
      <c r="B48" s="5">
        <v>1.3561357635</v>
      </c>
      <c r="C48" s="30"/>
      <c r="D48" s="31"/>
      <c r="E48" s="32" t="s">
        <v>48</v>
      </c>
      <c r="F48" s="33">
        <v>2</v>
      </c>
    </row>
    <row r="49" spans="1:6" ht="17.25" customHeight="1">
      <c r="A49" s="9" t="s">
        <v>102</v>
      </c>
      <c r="B49" s="5">
        <f>SUM(B50:B51)</f>
        <v>11.100332981000001</v>
      </c>
      <c r="C49" s="19" t="s">
        <v>45</v>
      </c>
      <c r="D49" s="28" t="s">
        <v>45</v>
      </c>
      <c r="E49" s="14" t="s">
        <v>46</v>
      </c>
      <c r="F49" s="28" t="s">
        <v>45</v>
      </c>
    </row>
    <row r="50" spans="1:6" ht="17.25" customHeight="1">
      <c r="A50" s="29" t="s">
        <v>78</v>
      </c>
      <c r="B50" s="5">
        <v>9.5355589905</v>
      </c>
      <c r="C50" s="30"/>
      <c r="D50" s="31"/>
      <c r="E50" s="32" t="s">
        <v>48</v>
      </c>
      <c r="F50" s="33">
        <v>3</v>
      </c>
    </row>
    <row r="51" spans="1:6" ht="17.25" customHeight="1">
      <c r="A51" s="29" t="s">
        <v>80</v>
      </c>
      <c r="B51" s="5">
        <v>1.5647739905000002</v>
      </c>
      <c r="C51" s="30"/>
      <c r="D51" s="31"/>
      <c r="E51" s="32" t="s">
        <v>48</v>
      </c>
      <c r="F51" s="33">
        <v>4</v>
      </c>
    </row>
    <row r="52" spans="1:6" ht="17.25" customHeight="1">
      <c r="A52" s="9" t="s">
        <v>103</v>
      </c>
      <c r="B52" s="5">
        <f>SUM(B53:B53)</f>
        <v>5.518546955900001</v>
      </c>
      <c r="C52" s="19" t="s">
        <v>45</v>
      </c>
      <c r="D52" s="28" t="s">
        <v>45</v>
      </c>
      <c r="E52" s="14" t="s">
        <v>46</v>
      </c>
      <c r="F52" s="28" t="s">
        <v>45</v>
      </c>
    </row>
    <row r="53" spans="1:6" ht="17.25" customHeight="1">
      <c r="A53" s="29" t="s">
        <v>50</v>
      </c>
      <c r="B53" s="5">
        <v>5.518546955900001</v>
      </c>
      <c r="C53" s="30"/>
      <c r="D53" s="31"/>
      <c r="E53" s="32" t="s">
        <v>48</v>
      </c>
      <c r="F53" s="33">
        <v>3</v>
      </c>
    </row>
    <row r="54" spans="1:6" ht="17.25" customHeight="1">
      <c r="A54" s="9" t="s">
        <v>104</v>
      </c>
      <c r="B54" s="5">
        <f>SUM(B55:B59)</f>
        <v>22.34643</v>
      </c>
      <c r="C54" s="19" t="s">
        <v>45</v>
      </c>
      <c r="D54" s="19" t="s">
        <v>45</v>
      </c>
      <c r="E54" s="19" t="s">
        <v>45</v>
      </c>
      <c r="F54" s="19" t="s">
        <v>45</v>
      </c>
    </row>
    <row r="55" spans="1:6" ht="17.25" customHeight="1">
      <c r="A55" s="2" t="s">
        <v>82</v>
      </c>
      <c r="B55" s="34">
        <v>3.18382</v>
      </c>
      <c r="C55" s="18"/>
      <c r="D55" s="18"/>
      <c r="E55" s="14" t="s">
        <v>48</v>
      </c>
      <c r="F55" s="33">
        <v>3</v>
      </c>
    </row>
    <row r="56" spans="1:6" ht="17.25" customHeight="1">
      <c r="A56" s="2" t="s">
        <v>83</v>
      </c>
      <c r="B56" s="34">
        <v>0.40326</v>
      </c>
      <c r="C56" s="18"/>
      <c r="D56" s="18"/>
      <c r="E56" s="14" t="s">
        <v>48</v>
      </c>
      <c r="F56" s="28" t="s">
        <v>51</v>
      </c>
    </row>
    <row r="57" spans="1:6" ht="17.25" customHeight="1">
      <c r="A57" s="2" t="s">
        <v>85</v>
      </c>
      <c r="B57" s="34">
        <v>17.877489999999998</v>
      </c>
      <c r="C57" s="18"/>
      <c r="D57" s="18"/>
      <c r="E57" s="14" t="s">
        <v>48</v>
      </c>
      <c r="F57" s="33">
        <v>3</v>
      </c>
    </row>
    <row r="58" spans="1:6" ht="17.25" customHeight="1">
      <c r="A58" s="2" t="s">
        <v>75</v>
      </c>
      <c r="B58" s="34">
        <v>0.20623000000000002</v>
      </c>
      <c r="C58" s="18"/>
      <c r="D58" s="18"/>
      <c r="E58" s="14" t="s">
        <v>48</v>
      </c>
      <c r="F58" s="33">
        <v>3</v>
      </c>
    </row>
    <row r="59" spans="1:6" ht="17.25" customHeight="1">
      <c r="A59" s="2" t="s">
        <v>76</v>
      </c>
      <c r="B59" s="34">
        <v>0.6756300000000001</v>
      </c>
      <c r="C59" s="18"/>
      <c r="D59" s="18"/>
      <c r="E59" s="14" t="s">
        <v>52</v>
      </c>
      <c r="F59" s="33">
        <v>3</v>
      </c>
    </row>
    <row r="60" spans="1:6" ht="17.25" customHeight="1">
      <c r="A60" s="9" t="s">
        <v>133</v>
      </c>
      <c r="B60" s="11">
        <f>(SUM(B61:B79)-B77-B78)/2</f>
        <v>50.779158006700015</v>
      </c>
      <c r="C60" s="17"/>
      <c r="D60" s="19"/>
      <c r="E60" s="19"/>
      <c r="F60" s="19"/>
    </row>
    <row r="61" spans="1:6" ht="17.25" customHeight="1">
      <c r="A61" s="9" t="s">
        <v>99</v>
      </c>
      <c r="B61" s="5">
        <f>B62+B63+B64</f>
        <v>24.891858561</v>
      </c>
      <c r="C61" s="19" t="s">
        <v>45</v>
      </c>
      <c r="D61" s="28" t="s">
        <v>45</v>
      </c>
      <c r="E61" s="14" t="s">
        <v>46</v>
      </c>
      <c r="F61" s="28" t="s">
        <v>45</v>
      </c>
    </row>
    <row r="62" spans="1:6" ht="17.25" customHeight="1">
      <c r="A62" s="29" t="s">
        <v>87</v>
      </c>
      <c r="B62" s="5">
        <v>11.1328894476</v>
      </c>
      <c r="C62" s="30"/>
      <c r="D62" s="31"/>
      <c r="E62" s="32" t="s">
        <v>81</v>
      </c>
      <c r="F62" s="33">
        <v>3</v>
      </c>
    </row>
    <row r="63" spans="1:6" ht="17.25" customHeight="1">
      <c r="A63" s="29" t="s">
        <v>84</v>
      </c>
      <c r="B63" s="5">
        <v>12.22217724</v>
      </c>
      <c r="C63" s="30"/>
      <c r="D63" s="31"/>
      <c r="E63" s="32" t="s">
        <v>81</v>
      </c>
      <c r="F63" s="33">
        <v>3</v>
      </c>
    </row>
    <row r="64" spans="1:6" ht="17.25" customHeight="1">
      <c r="A64" s="29" t="s">
        <v>86</v>
      </c>
      <c r="B64" s="5">
        <v>1.5367918734000001</v>
      </c>
      <c r="C64" s="30"/>
      <c r="D64" s="31"/>
      <c r="E64" s="32" t="s">
        <v>81</v>
      </c>
      <c r="F64" s="33">
        <v>3</v>
      </c>
    </row>
    <row r="65" spans="1:6" ht="17.25" customHeight="1">
      <c r="A65" s="9" t="s">
        <v>98</v>
      </c>
      <c r="B65" s="5">
        <f>SUM(B66:B66)</f>
        <v>8.882254057599999</v>
      </c>
      <c r="C65" s="19" t="s">
        <v>45</v>
      </c>
      <c r="D65" s="28" t="s">
        <v>45</v>
      </c>
      <c r="E65" s="14" t="s">
        <v>46</v>
      </c>
      <c r="F65" s="28" t="s">
        <v>45</v>
      </c>
    </row>
    <row r="66" spans="1:6" ht="17.25" customHeight="1">
      <c r="A66" s="29" t="s">
        <v>47</v>
      </c>
      <c r="B66" s="5">
        <v>8.882254057599999</v>
      </c>
      <c r="C66" s="30"/>
      <c r="D66" s="31"/>
      <c r="E66" s="32" t="s">
        <v>48</v>
      </c>
      <c r="F66" s="33">
        <v>3</v>
      </c>
    </row>
    <row r="67" spans="1:6" ht="17.25" customHeight="1">
      <c r="A67" s="9" t="s">
        <v>97</v>
      </c>
      <c r="B67" s="5">
        <f>B68</f>
        <v>0.8886768461</v>
      </c>
      <c r="C67" s="19" t="s">
        <v>45</v>
      </c>
      <c r="D67" s="28" t="s">
        <v>45</v>
      </c>
      <c r="E67" s="14" t="s">
        <v>46</v>
      </c>
      <c r="F67" s="28" t="s">
        <v>45</v>
      </c>
    </row>
    <row r="68" spans="1:6" ht="17.25" customHeight="1">
      <c r="A68" s="29" t="s">
        <v>53</v>
      </c>
      <c r="B68" s="5">
        <v>0.8886768461</v>
      </c>
      <c r="C68" s="30"/>
      <c r="D68" s="31"/>
      <c r="E68" s="32" t="s">
        <v>48</v>
      </c>
      <c r="F68" s="33">
        <v>3</v>
      </c>
    </row>
    <row r="69" spans="1:6" ht="17.25" customHeight="1">
      <c r="A69" s="9" t="s">
        <v>96</v>
      </c>
      <c r="B69" s="5">
        <f>B70</f>
        <v>1.5218068993</v>
      </c>
      <c r="C69" s="19" t="s">
        <v>45</v>
      </c>
      <c r="D69" s="28" t="s">
        <v>45</v>
      </c>
      <c r="E69" s="14" t="s">
        <v>46</v>
      </c>
      <c r="F69" s="28" t="s">
        <v>45</v>
      </c>
    </row>
    <row r="70" spans="1:6" ht="17.25" customHeight="1">
      <c r="A70" s="29" t="s">
        <v>54</v>
      </c>
      <c r="B70" s="5">
        <v>1.5218068993</v>
      </c>
      <c r="C70" s="30"/>
      <c r="D70" s="31"/>
      <c r="E70" s="32" t="s">
        <v>48</v>
      </c>
      <c r="F70" s="33">
        <v>2</v>
      </c>
    </row>
    <row r="71" spans="1:6" ht="17.25" customHeight="1">
      <c r="A71" s="9" t="s">
        <v>112</v>
      </c>
      <c r="B71" s="5">
        <f>B72</f>
        <v>0.7273844088</v>
      </c>
      <c r="C71" s="19" t="s">
        <v>45</v>
      </c>
      <c r="D71" s="28" t="s">
        <v>45</v>
      </c>
      <c r="E71" s="14" t="s">
        <v>46</v>
      </c>
      <c r="F71" s="28" t="s">
        <v>45</v>
      </c>
    </row>
    <row r="72" spans="1:6" ht="17.25" customHeight="1">
      <c r="A72" s="29" t="s">
        <v>55</v>
      </c>
      <c r="B72" s="5">
        <v>0.7273844088</v>
      </c>
      <c r="C72" s="30"/>
      <c r="D72" s="31"/>
      <c r="E72" s="32" t="s">
        <v>48</v>
      </c>
      <c r="F72" s="28" t="s">
        <v>93</v>
      </c>
    </row>
    <row r="73" spans="1:6" ht="17.25" customHeight="1">
      <c r="A73" s="9" t="s">
        <v>95</v>
      </c>
      <c r="B73" s="5">
        <f>B74</f>
        <v>0.1671772339</v>
      </c>
      <c r="C73" s="19" t="s">
        <v>45</v>
      </c>
      <c r="D73" s="28" t="s">
        <v>45</v>
      </c>
      <c r="E73" s="14" t="s">
        <v>46</v>
      </c>
      <c r="F73" s="28" t="s">
        <v>45</v>
      </c>
    </row>
    <row r="74" spans="1:6" ht="17.25" customHeight="1">
      <c r="A74" s="29" t="s">
        <v>56</v>
      </c>
      <c r="B74" s="5">
        <v>0.1671772339</v>
      </c>
      <c r="C74" s="30"/>
      <c r="D74" s="31"/>
      <c r="E74" s="32" t="s">
        <v>48</v>
      </c>
      <c r="F74" s="33">
        <v>3</v>
      </c>
    </row>
    <row r="75" spans="1:6" ht="17.25" customHeight="1">
      <c r="A75" s="9" t="s">
        <v>94</v>
      </c>
      <c r="B75" s="5">
        <f>B76+B79</f>
        <v>13.7</v>
      </c>
      <c r="C75" s="19" t="s">
        <v>45</v>
      </c>
      <c r="D75" s="28" t="s">
        <v>45</v>
      </c>
      <c r="E75" s="14" t="s">
        <v>46</v>
      </c>
      <c r="F75" s="28" t="s">
        <v>45</v>
      </c>
    </row>
    <row r="76" spans="1:6" ht="17.25" customHeight="1">
      <c r="A76" s="29" t="s">
        <v>88</v>
      </c>
      <c r="B76" s="5">
        <v>9.9</v>
      </c>
      <c r="C76" s="18"/>
      <c r="D76" s="31"/>
      <c r="E76" s="32" t="s">
        <v>48</v>
      </c>
      <c r="F76" s="28" t="s">
        <v>92</v>
      </c>
    </row>
    <row r="77" spans="1:6" ht="17.25" customHeight="1">
      <c r="A77" s="29" t="s">
        <v>89</v>
      </c>
      <c r="B77" s="5">
        <v>2.3</v>
      </c>
      <c r="C77" s="18"/>
      <c r="D77" s="31"/>
      <c r="E77" s="32"/>
      <c r="F77" s="28" t="s">
        <v>92</v>
      </c>
    </row>
    <row r="78" spans="1:6" ht="17.25" customHeight="1">
      <c r="A78" s="29" t="s">
        <v>90</v>
      </c>
      <c r="B78" s="5">
        <v>1.6</v>
      </c>
      <c r="C78" s="18"/>
      <c r="D78" s="31"/>
      <c r="E78" s="32"/>
      <c r="F78" s="28" t="s">
        <v>92</v>
      </c>
    </row>
    <row r="79" spans="1:6" ht="17.25" customHeight="1">
      <c r="A79" s="29" t="s">
        <v>91</v>
      </c>
      <c r="B79" s="5">
        <v>3.8</v>
      </c>
      <c r="C79" s="18"/>
      <c r="D79" s="31"/>
      <c r="E79" s="32" t="s">
        <v>48</v>
      </c>
      <c r="F79" s="28" t="s">
        <v>51</v>
      </c>
    </row>
    <row r="80" spans="1:6" ht="17.25" customHeight="1">
      <c r="A80" s="9" t="s">
        <v>134</v>
      </c>
      <c r="B80" s="11">
        <f>SUM(B81:B91)/2</f>
        <v>37.2211390425</v>
      </c>
      <c r="C80" s="17"/>
      <c r="D80" s="19"/>
      <c r="E80" s="19"/>
      <c r="F80" s="19"/>
    </row>
    <row r="81" spans="1:6" ht="17.25" customHeight="1">
      <c r="A81" s="9" t="s">
        <v>99</v>
      </c>
      <c r="B81" s="5">
        <f>B82</f>
        <v>15.4355037001</v>
      </c>
      <c r="C81" s="19" t="s">
        <v>45</v>
      </c>
      <c r="D81" s="19" t="s">
        <v>45</v>
      </c>
      <c r="E81" s="14" t="s">
        <v>46</v>
      </c>
      <c r="F81" s="28" t="s">
        <v>45</v>
      </c>
    </row>
    <row r="82" spans="1:6" ht="17.25" customHeight="1">
      <c r="A82" s="29" t="s">
        <v>57</v>
      </c>
      <c r="B82" s="5">
        <v>15.4355037001</v>
      </c>
      <c r="C82" s="30"/>
      <c r="D82" s="30"/>
      <c r="E82" s="32" t="s">
        <v>58</v>
      </c>
      <c r="F82" s="28">
        <v>2</v>
      </c>
    </row>
    <row r="83" spans="1:6" ht="17.25" customHeight="1">
      <c r="A83" s="9" t="s">
        <v>105</v>
      </c>
      <c r="B83" s="5">
        <f>SUM(B84:B88)</f>
        <v>2.8246253424</v>
      </c>
      <c r="C83" s="19" t="s">
        <v>45</v>
      </c>
      <c r="D83" s="19" t="s">
        <v>45</v>
      </c>
      <c r="E83" s="14" t="s">
        <v>46</v>
      </c>
      <c r="F83" s="28" t="s">
        <v>45</v>
      </c>
    </row>
    <row r="84" spans="1:6" ht="17.25" customHeight="1">
      <c r="A84" s="29" t="s">
        <v>67</v>
      </c>
      <c r="B84" s="5">
        <v>1.6572053295</v>
      </c>
      <c r="C84" s="30"/>
      <c r="D84" s="30"/>
      <c r="E84" s="32" t="s">
        <v>58</v>
      </c>
      <c r="F84" s="28" t="s">
        <v>51</v>
      </c>
    </row>
    <row r="85" spans="1:6" ht="17.25" customHeight="1">
      <c r="A85" s="29" t="s">
        <v>68</v>
      </c>
      <c r="B85" s="5">
        <v>0.5235471953999999</v>
      </c>
      <c r="C85" s="30"/>
      <c r="D85" s="30"/>
      <c r="E85" s="32" t="s">
        <v>58</v>
      </c>
      <c r="F85" s="28" t="s">
        <v>51</v>
      </c>
    </row>
    <row r="86" spans="1:6" ht="17.25" customHeight="1">
      <c r="A86" s="29" t="s">
        <v>69</v>
      </c>
      <c r="B86" s="5">
        <v>0.11880238580000001</v>
      </c>
      <c r="C86" s="30"/>
      <c r="D86" s="30"/>
      <c r="E86" s="32" t="s">
        <v>58</v>
      </c>
      <c r="F86" s="28" t="s">
        <v>51</v>
      </c>
    </row>
    <row r="87" spans="1:6" ht="17.25" customHeight="1">
      <c r="A87" s="29" t="s">
        <v>70</v>
      </c>
      <c r="B87" s="5">
        <v>0.1228415142</v>
      </c>
      <c r="C87" s="30"/>
      <c r="D87" s="30"/>
      <c r="E87" s="32" t="s">
        <v>58</v>
      </c>
      <c r="F87" s="28" t="s">
        <v>51</v>
      </c>
    </row>
    <row r="88" spans="1:6" ht="17.25" customHeight="1">
      <c r="A88" s="29" t="s">
        <v>71</v>
      </c>
      <c r="B88" s="5">
        <v>0.4022289175</v>
      </c>
      <c r="C88" s="30"/>
      <c r="D88" s="30"/>
      <c r="E88" s="32" t="s">
        <v>58</v>
      </c>
      <c r="F88" s="28" t="s">
        <v>51</v>
      </c>
    </row>
    <row r="89" spans="1:6" ht="17.25" customHeight="1">
      <c r="A89" s="9" t="s">
        <v>106</v>
      </c>
      <c r="B89" s="5">
        <f>SUM(B90:B91)</f>
        <v>18.96101</v>
      </c>
      <c r="C89" s="19" t="s">
        <v>45</v>
      </c>
      <c r="D89" s="19" t="s">
        <v>45</v>
      </c>
      <c r="E89" s="19" t="s">
        <v>45</v>
      </c>
      <c r="F89" s="19" t="s">
        <v>45</v>
      </c>
    </row>
    <row r="90" spans="1:6" ht="17.25" customHeight="1">
      <c r="A90" s="2" t="s">
        <v>73</v>
      </c>
      <c r="B90" s="5">
        <v>18.098860000000002</v>
      </c>
      <c r="C90" s="18"/>
      <c r="D90" s="18"/>
      <c r="E90" s="14" t="s">
        <v>58</v>
      </c>
      <c r="F90" s="33" t="s">
        <v>51</v>
      </c>
    </row>
    <row r="91" spans="1:6" ht="17.25" customHeight="1">
      <c r="A91" s="2" t="s">
        <v>72</v>
      </c>
      <c r="B91" s="34">
        <v>0.86215</v>
      </c>
      <c r="C91" s="18"/>
      <c r="D91" s="18"/>
      <c r="E91" s="14" t="s">
        <v>58</v>
      </c>
      <c r="F91" s="33" t="s">
        <v>51</v>
      </c>
    </row>
    <row r="92" spans="1:6" ht="17.25" customHeight="1">
      <c r="A92" s="9" t="s">
        <v>135</v>
      </c>
      <c r="B92" s="11">
        <f>SUM(B93:B107)/2</f>
        <v>29.71738497559999</v>
      </c>
      <c r="C92" s="18"/>
      <c r="D92" s="19"/>
      <c r="E92" s="19"/>
      <c r="F92" s="19"/>
    </row>
    <row r="93" spans="1:6" ht="17.25" customHeight="1">
      <c r="A93" s="9" t="s">
        <v>107</v>
      </c>
      <c r="B93" s="5">
        <f>SUM(B94:B95)</f>
        <v>21.9919212167</v>
      </c>
      <c r="C93" s="18"/>
      <c r="D93" s="18"/>
      <c r="E93" s="14"/>
      <c r="F93" s="28"/>
    </row>
    <row r="94" spans="1:6" ht="17.25" customHeight="1">
      <c r="A94" s="29" t="s">
        <v>74</v>
      </c>
      <c r="B94" s="5">
        <v>2.8919212167</v>
      </c>
      <c r="C94" s="30"/>
      <c r="D94" s="30"/>
      <c r="E94" s="32" t="s">
        <v>58</v>
      </c>
      <c r="F94" s="28" t="s">
        <v>59</v>
      </c>
    </row>
    <row r="95" spans="1:6" ht="17.25" customHeight="1">
      <c r="A95" s="29" t="s">
        <v>147</v>
      </c>
      <c r="B95" s="5">
        <v>19.1</v>
      </c>
      <c r="C95" s="18"/>
      <c r="D95" s="31"/>
      <c r="E95" s="32" t="s">
        <v>58</v>
      </c>
      <c r="F95" s="33" t="s">
        <v>51</v>
      </c>
    </row>
    <row r="96" spans="1:6" ht="17.25" customHeight="1">
      <c r="A96" s="9" t="s">
        <v>98</v>
      </c>
      <c r="B96" s="5">
        <f>B97</f>
        <v>3.1557710503</v>
      </c>
      <c r="C96" s="19" t="s">
        <v>45</v>
      </c>
      <c r="D96" s="19" t="s">
        <v>45</v>
      </c>
      <c r="E96" s="14" t="s">
        <v>46</v>
      </c>
      <c r="F96" s="28" t="s">
        <v>45</v>
      </c>
    </row>
    <row r="97" spans="1:6" ht="17.25" customHeight="1">
      <c r="A97" s="29" t="s">
        <v>60</v>
      </c>
      <c r="B97" s="5">
        <v>3.1557710503</v>
      </c>
      <c r="C97" s="30"/>
      <c r="D97" s="30"/>
      <c r="E97" s="32" t="s">
        <v>58</v>
      </c>
      <c r="F97" s="28" t="s">
        <v>51</v>
      </c>
    </row>
    <row r="98" spans="1:6" ht="17.25" customHeight="1">
      <c r="A98" s="9" t="s">
        <v>102</v>
      </c>
      <c r="B98" s="5">
        <f>SUM(B99:B99)</f>
        <v>3.219924486</v>
      </c>
      <c r="C98" s="19" t="s">
        <v>45</v>
      </c>
      <c r="D98" s="19" t="s">
        <v>45</v>
      </c>
      <c r="E98" s="14" t="s">
        <v>46</v>
      </c>
      <c r="F98" s="28" t="s">
        <v>45</v>
      </c>
    </row>
    <row r="99" spans="1:6" ht="17.25" customHeight="1">
      <c r="A99" s="29" t="s">
        <v>61</v>
      </c>
      <c r="B99" s="5">
        <v>3.219924486</v>
      </c>
      <c r="C99" s="30"/>
      <c r="D99" s="30"/>
      <c r="E99" s="32" t="s">
        <v>58</v>
      </c>
      <c r="F99" s="28" t="s">
        <v>62</v>
      </c>
    </row>
    <row r="100" spans="1:6" ht="17.25" customHeight="1">
      <c r="A100" s="9" t="s">
        <v>108</v>
      </c>
      <c r="B100" s="5">
        <f>B101</f>
        <v>0.39668214259999995</v>
      </c>
      <c r="C100" s="19" t="s">
        <v>45</v>
      </c>
      <c r="D100" s="19" t="s">
        <v>45</v>
      </c>
      <c r="E100" s="14" t="s">
        <v>46</v>
      </c>
      <c r="F100" s="28" t="s">
        <v>45</v>
      </c>
    </row>
    <row r="101" spans="1:6" ht="17.25" customHeight="1">
      <c r="A101" s="29" t="s">
        <v>63</v>
      </c>
      <c r="B101" s="5">
        <v>0.39668214259999995</v>
      </c>
      <c r="C101" s="30"/>
      <c r="D101" s="30"/>
      <c r="E101" s="32" t="s">
        <v>58</v>
      </c>
      <c r="F101" s="28" t="s">
        <v>59</v>
      </c>
    </row>
    <row r="102" spans="1:6" ht="17.25" customHeight="1">
      <c r="A102" s="9" t="s">
        <v>109</v>
      </c>
      <c r="B102" s="5">
        <f>B103</f>
        <v>0.0639354187</v>
      </c>
      <c r="C102" s="19" t="s">
        <v>45</v>
      </c>
      <c r="D102" s="19" t="s">
        <v>45</v>
      </c>
      <c r="E102" s="14" t="s">
        <v>46</v>
      </c>
      <c r="F102" s="28" t="s">
        <v>45</v>
      </c>
    </row>
    <row r="103" spans="1:6" ht="17.25" customHeight="1">
      <c r="A103" s="29" t="s">
        <v>64</v>
      </c>
      <c r="B103" s="5">
        <v>0.0639354187</v>
      </c>
      <c r="C103" s="30"/>
      <c r="D103" s="30"/>
      <c r="E103" s="32" t="s">
        <v>58</v>
      </c>
      <c r="F103" s="28" t="s">
        <v>51</v>
      </c>
    </row>
    <row r="104" spans="1:6" ht="17.25" customHeight="1">
      <c r="A104" s="9" t="s">
        <v>110</v>
      </c>
      <c r="B104" s="5">
        <f>B105</f>
        <v>0.8164987113</v>
      </c>
      <c r="C104" s="19" t="s">
        <v>45</v>
      </c>
      <c r="D104" s="19" t="s">
        <v>45</v>
      </c>
      <c r="E104" s="14" t="s">
        <v>46</v>
      </c>
      <c r="F104" s="28" t="s">
        <v>45</v>
      </c>
    </row>
    <row r="105" spans="1:6" ht="17.25" customHeight="1">
      <c r="A105" s="29" t="s">
        <v>65</v>
      </c>
      <c r="B105" s="5">
        <v>0.8164987113</v>
      </c>
      <c r="C105" s="30"/>
      <c r="D105" s="30"/>
      <c r="E105" s="32" t="s">
        <v>58</v>
      </c>
      <c r="F105" s="28" t="s">
        <v>59</v>
      </c>
    </row>
    <row r="106" spans="1:6" ht="17.25" customHeight="1">
      <c r="A106" s="9" t="s">
        <v>111</v>
      </c>
      <c r="B106" s="5">
        <f>B107</f>
        <v>0.07265195</v>
      </c>
      <c r="C106" s="19" t="s">
        <v>45</v>
      </c>
      <c r="D106" s="19" t="s">
        <v>45</v>
      </c>
      <c r="E106" s="14" t="s">
        <v>46</v>
      </c>
      <c r="F106" s="28" t="s">
        <v>45</v>
      </c>
    </row>
    <row r="107" spans="1:6" ht="17.25" customHeight="1">
      <c r="A107" s="29" t="s">
        <v>66</v>
      </c>
      <c r="B107" s="5">
        <v>0.07265195</v>
      </c>
      <c r="C107" s="30"/>
      <c r="D107" s="30"/>
      <c r="E107" s="32" t="s">
        <v>58</v>
      </c>
      <c r="F107" s="28" t="s">
        <v>51</v>
      </c>
    </row>
    <row r="108" spans="1:6" s="12" customFormat="1" ht="17.25" customHeight="1">
      <c r="A108" s="7" t="s">
        <v>44</v>
      </c>
      <c r="B108" s="11"/>
      <c r="C108" s="17"/>
      <c r="D108" s="17"/>
      <c r="E108" s="19"/>
      <c r="F108" s="19"/>
    </row>
    <row r="109" spans="1:6" ht="17.25" customHeight="1">
      <c r="A109" s="9" t="s">
        <v>136</v>
      </c>
      <c r="B109" s="5">
        <v>177.72</v>
      </c>
      <c r="C109" s="18">
        <v>146</v>
      </c>
      <c r="D109" s="19" t="s">
        <v>19</v>
      </c>
      <c r="E109" s="14" t="s">
        <v>12</v>
      </c>
      <c r="F109" s="4">
        <v>1</v>
      </c>
    </row>
    <row r="110" spans="1:6" ht="17.25" customHeight="1">
      <c r="A110" s="9" t="s">
        <v>137</v>
      </c>
      <c r="B110" s="5">
        <v>72.56</v>
      </c>
      <c r="C110" s="18">
        <v>42</v>
      </c>
      <c r="D110" s="19" t="s">
        <v>19</v>
      </c>
      <c r="E110" s="14" t="s">
        <v>12</v>
      </c>
      <c r="F110" s="4">
        <v>1</v>
      </c>
    </row>
    <row r="111" spans="1:6" ht="17.25" customHeight="1">
      <c r="A111" s="9" t="s">
        <v>138</v>
      </c>
      <c r="B111" s="5">
        <v>17.43</v>
      </c>
      <c r="C111" s="18">
        <v>15</v>
      </c>
      <c r="D111" s="18" t="s">
        <v>39</v>
      </c>
      <c r="E111" s="14" t="s">
        <v>31</v>
      </c>
      <c r="F111" s="4">
        <v>1</v>
      </c>
    </row>
    <row r="112" spans="1:6" ht="17.25" customHeight="1">
      <c r="A112" s="9" t="s">
        <v>139</v>
      </c>
      <c r="B112" s="5">
        <v>64.14</v>
      </c>
      <c r="C112" s="18">
        <v>23</v>
      </c>
      <c r="D112" s="18" t="s">
        <v>39</v>
      </c>
      <c r="E112" s="14" t="s">
        <v>12</v>
      </c>
      <c r="F112" s="4">
        <v>1</v>
      </c>
    </row>
    <row r="113" spans="1:6" ht="17.25" customHeight="1">
      <c r="A113" s="9" t="s">
        <v>140</v>
      </c>
      <c r="B113" s="5">
        <v>27.21</v>
      </c>
      <c r="C113" s="18">
        <v>13</v>
      </c>
      <c r="D113" s="19" t="s">
        <v>19</v>
      </c>
      <c r="E113" s="14" t="s">
        <v>12</v>
      </c>
      <c r="F113" s="4">
        <v>1</v>
      </c>
    </row>
    <row r="114" spans="1:6" ht="17.25" customHeight="1">
      <c r="A114" s="9" t="s">
        <v>141</v>
      </c>
      <c r="B114" s="5">
        <v>66.67</v>
      </c>
      <c r="C114" s="18">
        <v>68</v>
      </c>
      <c r="D114" s="18" t="s">
        <v>39</v>
      </c>
      <c r="E114" s="14" t="s">
        <v>12</v>
      </c>
      <c r="F114" s="4">
        <v>1</v>
      </c>
    </row>
    <row r="115" spans="1:6" ht="17.25" customHeight="1">
      <c r="A115" s="9" t="s">
        <v>142</v>
      </c>
      <c r="B115" s="5">
        <v>18.39</v>
      </c>
      <c r="C115" s="18">
        <v>23</v>
      </c>
      <c r="D115" s="19" t="s">
        <v>19</v>
      </c>
      <c r="E115" s="14" t="s">
        <v>12</v>
      </c>
      <c r="F115" s="4">
        <v>1</v>
      </c>
    </row>
    <row r="116" spans="1:6" ht="17.25" customHeight="1">
      <c r="A116" s="9" t="s">
        <v>143</v>
      </c>
      <c r="B116" s="5">
        <v>23.15</v>
      </c>
      <c r="C116" s="18">
        <v>29</v>
      </c>
      <c r="D116" s="19" t="s">
        <v>19</v>
      </c>
      <c r="E116" s="14" t="s">
        <v>12</v>
      </c>
      <c r="F116" s="4">
        <v>1</v>
      </c>
    </row>
    <row r="117" spans="1:6" ht="17.25" customHeight="1">
      <c r="A117" s="9" t="s">
        <v>144</v>
      </c>
      <c r="B117" s="5">
        <v>5.69</v>
      </c>
      <c r="C117" s="18">
        <v>10</v>
      </c>
      <c r="D117" s="19" t="s">
        <v>19</v>
      </c>
      <c r="E117" s="14" t="s">
        <v>32</v>
      </c>
      <c r="F117" s="4">
        <v>1</v>
      </c>
    </row>
    <row r="118" spans="1:6" ht="17.25" customHeight="1">
      <c r="A118" s="9" t="s">
        <v>145</v>
      </c>
      <c r="B118" s="5">
        <v>10.09</v>
      </c>
      <c r="C118" s="18">
        <v>18</v>
      </c>
      <c r="D118" s="19" t="s">
        <v>19</v>
      </c>
      <c r="E118" s="14" t="s">
        <v>12</v>
      </c>
      <c r="F118" s="4">
        <v>1</v>
      </c>
    </row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</sheetData>
  <mergeCells count="6">
    <mergeCell ref="A2:F2"/>
    <mergeCell ref="C4:D4"/>
    <mergeCell ref="A4:A5"/>
    <mergeCell ref="B4:B5"/>
    <mergeCell ref="E4:E5"/>
    <mergeCell ref="F4:F5"/>
  </mergeCells>
  <printOptions horizontalCentered="1"/>
  <pageMargins left="0.24" right="0.17" top="0.7874015748031497" bottom="0.66" header="0.5118110236220472" footer="1.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国资委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qgh</dc:creator>
  <cp:keywords/>
  <dc:description/>
  <cp:lastModifiedBy>shan</cp:lastModifiedBy>
  <cp:lastPrinted>2007-09-21T00:00:38Z</cp:lastPrinted>
  <dcterms:created xsi:type="dcterms:W3CDTF">2007-08-14T06:08:09Z</dcterms:created>
  <dcterms:modified xsi:type="dcterms:W3CDTF">2007-09-21T00:36:17Z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